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A358E2D-EA7E-4ABE-9705-F15288D08FD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/>
  <c r="I184" i="1"/>
  <c r="I195" i="1" s="1"/>
  <c r="H184" i="1"/>
  <c r="H195" i="1" s="1"/>
  <c r="G184" i="1"/>
  <c r="G195" i="1" s="1"/>
  <c r="F184" i="1"/>
  <c r="F195" i="1"/>
  <c r="B176" i="1"/>
  <c r="A176" i="1"/>
  <c r="L175" i="1"/>
  <c r="J175" i="1"/>
  <c r="I175" i="1"/>
  <c r="H175" i="1"/>
  <c r="G175" i="1"/>
  <c r="F175" i="1"/>
  <c r="B166" i="1"/>
  <c r="A166" i="1"/>
  <c r="L165" i="1"/>
  <c r="L176" i="1"/>
  <c r="J165" i="1"/>
  <c r="J176" i="1" s="1"/>
  <c r="I165" i="1"/>
  <c r="I176" i="1"/>
  <c r="H165" i="1"/>
  <c r="H176" i="1" s="1"/>
  <c r="G165" i="1"/>
  <c r="G176" i="1" s="1"/>
  <c r="F165" i="1"/>
  <c r="F176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/>
  <c r="G146" i="1"/>
  <c r="G157" i="1" s="1"/>
  <c r="F146" i="1"/>
  <c r="F157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/>
  <c r="I108" i="1"/>
  <c r="I119" i="1"/>
  <c r="H108" i="1"/>
  <c r="H119" i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/>
  <c r="H89" i="1"/>
  <c r="H100" i="1" s="1"/>
  <c r="G89" i="1"/>
  <c r="G100" i="1" s="1"/>
  <c r="F89" i="1"/>
  <c r="F100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/>
  <c r="I70" i="1"/>
  <c r="I81" i="1" s="1"/>
  <c r="H70" i="1"/>
  <c r="H81" i="1" s="1"/>
  <c r="G70" i="1"/>
  <c r="G81" i="1" s="1"/>
  <c r="F70" i="1"/>
  <c r="F81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/>
  <c r="I32" i="1"/>
  <c r="I43" i="1" s="1"/>
  <c r="H32" i="1"/>
  <c r="H43" i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/>
  <c r="H13" i="1"/>
  <c r="H24" i="1"/>
  <c r="G13" i="1"/>
  <c r="G24" i="1"/>
  <c r="F13" i="1"/>
  <c r="F24" i="1"/>
  <c r="F196" i="1" l="1"/>
  <c r="H196" i="1"/>
  <c r="G196" i="1"/>
  <c r="J196" i="1"/>
  <c r="I196" i="1"/>
  <c r="L196" i="1"/>
</calcChain>
</file>

<file path=xl/sharedStrings.xml><?xml version="1.0" encoding="utf-8"?>
<sst xmlns="http://schemas.openxmlformats.org/spreadsheetml/2006/main" count="232" uniqueCount="73">
  <si>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</si>
  <si>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</si>
  <si>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</si>
  <si>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</si>
  <si>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</si>
  <si>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</si>
  <si>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</si>
  <si>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</si>
  <si>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</si>
  <si>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</si>
  <si>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</si>
  <si>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</si>
  <si>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</si>
  <si>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</si>
  <si>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</si>
  <si>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</si>
  <si>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</si>
  <si>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</si>
  <si>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</si>
  <si>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</si>
  <si>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</si>
  <si>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</si>
  <si>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</si>
  <si>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</si>
  <si>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</si>
  <si>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</si>
  <si>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</si>
  <si>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</si>
  <si>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</si>
  <si>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</si>
  <si>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</si>
  <si>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</si>
  <si>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</si>
  <si>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</si>
  <si>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</si>
  <si>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</si>
  <si>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</si>
  <si>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</si>
  <si>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</si>
  <si>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сок</t>
  </si>
  <si>
    <t>салат картофельный с кукурузой и морковью</t>
  </si>
  <si>
    <t>гуляш, рис отварной</t>
  </si>
  <si>
    <t>чай с сахаром</t>
  </si>
  <si>
    <t>хлеб пшеничный</t>
  </si>
  <si>
    <t>чай с лимоном</t>
  </si>
  <si>
    <t>компот из сухофруктов</t>
  </si>
  <si>
    <t>рагу из птицы</t>
  </si>
  <si>
    <t>кофейный напиток</t>
  </si>
  <si>
    <t>винегрет</t>
  </si>
  <si>
    <t>кисломол.</t>
  </si>
  <si>
    <t>какао с молоком</t>
  </si>
  <si>
    <t>конд.издел</t>
  </si>
  <si>
    <t>вафли</t>
  </si>
  <si>
    <t>МОУ Озёрская ОШ</t>
  </si>
  <si>
    <t>директор</t>
  </si>
  <si>
    <t>Дубинина Н.И.</t>
  </si>
  <si>
    <t>салат из квашеной капусты</t>
  </si>
  <si>
    <t>хлеб пшеничный и ржаной</t>
  </si>
  <si>
    <t>макароны отварные с курицей отварной</t>
  </si>
  <si>
    <t>груша</t>
  </si>
  <si>
    <t>салат из св. свёклы с сыром и чесноком</t>
  </si>
  <si>
    <t>салат из белокочанной капусты</t>
  </si>
  <si>
    <t>хлеб пшеничный и ржаной, ватрушка с творогом</t>
  </si>
  <si>
    <t>каша пшённая молочная и сыр</t>
  </si>
  <si>
    <t>чай</t>
  </si>
  <si>
    <t>рыба тушеная с овощами с гречей отварной</t>
  </si>
  <si>
    <t>картофельное пюре с котлетой из курицы</t>
  </si>
  <si>
    <t>каша манная</t>
  </si>
  <si>
    <t>хлеб пшеничный, вафли</t>
  </si>
  <si>
    <t>макароны отварные, гуляш из кур</t>
  </si>
  <si>
    <t>рис отварной с котлетой из говядины</t>
  </si>
  <si>
    <t>чай, йогурт</t>
  </si>
  <si>
    <t>капуста тушёная с мясом, греча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</si>
</sst>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162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ColWidth="9.109375" defaultRowHeight="13.2" x14ac:dyDescent="0.25"/>
  <cols>
    <col min="1" max="1" width="4.6640625" style="2" customWidth="1"/>
    <col min="2" max="2" width="5.2187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218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3" t="s">
        <v>53</v>
      </c>
      <c r="D1" s="54"/>
      <c r="E1" s="54"/>
      <c r="F1" s="12" t="s">
        <v>16</v>
      </c>
      <c r="G1" s="2" t="s">
        <v>17</v>
      </c>
      <c r="H1" s="55" t="s">
        <v>54</v>
      </c>
      <c r="I1" s="55"/>
      <c r="J1" s="55"/>
      <c r="K1" s="55"/>
    </row>
    <row r="2" spans="1:12" ht="17.399999999999999" x14ac:dyDescent="0.25">
      <c r="A2" s="35" t="s">
        <v>6</v>
      </c>
      <c r="C2" s="2"/>
      <c r="G2" s="2" t="s">
        <v>18</v>
      </c>
      <c r="H2" s="55" t="s">
        <v>55</v>
      </c>
      <c r="I2" s="55"/>
      <c r="J2" s="55"/>
      <c r="K2" s="55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7</v>
      </c>
      <c r="I3" s="48">
        <v>10</v>
      </c>
      <c r="J3" s="49">
        <v>2024</v>
      </c>
      <c r="K3" s="1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58</v>
      </c>
      <c r="F6" s="40">
        <v>250</v>
      </c>
      <c r="G6" s="40">
        <v>27</v>
      </c>
      <c r="H6" s="40">
        <v>19</v>
      </c>
      <c r="I6" s="40">
        <v>30</v>
      </c>
      <c r="J6" s="40">
        <v>402</v>
      </c>
      <c r="K6" s="41"/>
      <c r="L6" s="40">
        <v>43.69</v>
      </c>
    </row>
    <row r="7" spans="1:12" ht="14.4" x14ac:dyDescent="0.3">
      <c r="A7" s="23"/>
      <c r="B7" s="15"/>
      <c r="C7" s="11"/>
      <c r="D7" s="6" t="s">
        <v>26</v>
      </c>
      <c r="E7" s="42" t="s">
        <v>56</v>
      </c>
      <c r="F7" s="43">
        <v>100</v>
      </c>
      <c r="G7" s="43">
        <v>2</v>
      </c>
      <c r="H7" s="43">
        <v>5</v>
      </c>
      <c r="I7" s="43">
        <v>8</v>
      </c>
      <c r="J7" s="43">
        <v>83</v>
      </c>
      <c r="K7" s="44"/>
      <c r="L7" s="43">
        <v>10.94</v>
      </c>
    </row>
    <row r="8" spans="1:12" ht="14.4" x14ac:dyDescent="0.3">
      <c r="A8" s="23"/>
      <c r="B8" s="15"/>
      <c r="C8" s="11"/>
      <c r="D8" s="7" t="s">
        <v>22</v>
      </c>
      <c r="E8" s="42" t="s">
        <v>64</v>
      </c>
      <c r="F8" s="43">
        <v>200</v>
      </c>
      <c r="G8" s="43">
        <v>0</v>
      </c>
      <c r="H8" s="43">
        <v>0</v>
      </c>
      <c r="I8" s="43">
        <v>15</v>
      </c>
      <c r="J8" s="43">
        <v>62</v>
      </c>
      <c r="K8" s="44"/>
      <c r="L8" s="43">
        <v>1.56</v>
      </c>
    </row>
    <row r="9" spans="1:12" ht="14.4" x14ac:dyDescent="0.3">
      <c r="A9" s="23"/>
      <c r="B9" s="15"/>
      <c r="C9" s="11"/>
      <c r="D9" s="7" t="s">
        <v>23</v>
      </c>
      <c r="E9" s="42" t="s">
        <v>57</v>
      </c>
      <c r="F9" s="43">
        <v>58</v>
      </c>
      <c r="G9" s="43">
        <v>4</v>
      </c>
      <c r="H9" s="43">
        <v>2</v>
      </c>
      <c r="I9" s="43">
        <v>23</v>
      </c>
      <c r="J9" s="43">
        <v>140</v>
      </c>
      <c r="K9" s="44"/>
      <c r="L9" s="43">
        <v>6.01</v>
      </c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608</v>
      </c>
      <c r="G13" s="19">
        <f t="shared" ref="G13:J13" si="0">SUM(G6:G12)</f>
        <v>33</v>
      </c>
      <c r="H13" s="19">
        <f t="shared" si="0"/>
        <v>26</v>
      </c>
      <c r="I13" s="19">
        <f t="shared" si="0"/>
        <v>76</v>
      </c>
      <c r="J13" s="19">
        <f t="shared" si="0"/>
        <v>687</v>
      </c>
      <c r="K13" s="25"/>
      <c r="L13" s="19">
        <f t="shared" ref="L13" si="1">SUM(L6:L12)</f>
        <v>62.199999999999996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50" t="s">
        <v>4</v>
      </c>
      <c r="D24" s="51"/>
      <c r="E24" s="31"/>
      <c r="F24" s="32">
        <f>F13+F23</f>
        <v>608</v>
      </c>
      <c r="G24" s="32">
        <f t="shared" ref="G24:J24" si="4">G13+G23</f>
        <v>33</v>
      </c>
      <c r="H24" s="32">
        <f t="shared" si="4"/>
        <v>26</v>
      </c>
      <c r="I24" s="32">
        <f t="shared" si="4"/>
        <v>76</v>
      </c>
      <c r="J24" s="32">
        <f t="shared" si="4"/>
        <v>687</v>
      </c>
      <c r="K24" s="32"/>
      <c r="L24" s="32">
        <f t="shared" ref="L24" si="5">L13+L23</f>
        <v>62.199999999999996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41</v>
      </c>
      <c r="F25" s="40">
        <v>250</v>
      </c>
      <c r="G25" s="40">
        <v>19</v>
      </c>
      <c r="H25" s="40">
        <v>22</v>
      </c>
      <c r="I25" s="40">
        <v>40</v>
      </c>
      <c r="J25" s="40">
        <v>431</v>
      </c>
      <c r="K25" s="41"/>
      <c r="L25" s="40">
        <v>77.599999999999994</v>
      </c>
    </row>
    <row r="26" spans="1:12" ht="14.4" x14ac:dyDescent="0.3">
      <c r="A26" s="14"/>
      <c r="B26" s="15"/>
      <c r="C26" s="11"/>
      <c r="D26" s="6" t="s">
        <v>26</v>
      </c>
      <c r="E26" s="42" t="s">
        <v>40</v>
      </c>
      <c r="F26" s="43">
        <v>100</v>
      </c>
      <c r="G26" s="43">
        <v>2</v>
      </c>
      <c r="H26" s="43">
        <v>4</v>
      </c>
      <c r="I26" s="43">
        <v>14</v>
      </c>
      <c r="J26" s="43">
        <v>99</v>
      </c>
      <c r="K26" s="44"/>
      <c r="L26" s="43">
        <v>6.58</v>
      </c>
    </row>
    <row r="27" spans="1:12" ht="14.4" x14ac:dyDescent="0.3">
      <c r="A27" s="14"/>
      <c r="B27" s="15"/>
      <c r="C27" s="11"/>
      <c r="D27" s="7" t="s">
        <v>22</v>
      </c>
      <c r="E27" s="42" t="s">
        <v>45</v>
      </c>
      <c r="F27" s="43">
        <v>200</v>
      </c>
      <c r="G27" s="43">
        <v>1</v>
      </c>
      <c r="H27" s="43">
        <v>0</v>
      </c>
      <c r="I27" s="43">
        <v>32</v>
      </c>
      <c r="J27" s="43">
        <v>133</v>
      </c>
      <c r="K27" s="44"/>
      <c r="L27" s="43">
        <v>4.87</v>
      </c>
    </row>
    <row r="28" spans="1:12" ht="14.4" x14ac:dyDescent="0.3">
      <c r="A28" s="14"/>
      <c r="B28" s="15"/>
      <c r="C28" s="11"/>
      <c r="D28" s="7" t="s">
        <v>23</v>
      </c>
      <c r="E28" s="42" t="s">
        <v>57</v>
      </c>
      <c r="F28" s="43">
        <v>60</v>
      </c>
      <c r="G28" s="43">
        <v>4</v>
      </c>
      <c r="H28" s="43">
        <v>2</v>
      </c>
      <c r="I28" s="43">
        <v>31</v>
      </c>
      <c r="J28" s="43">
        <v>140</v>
      </c>
      <c r="K28" s="44"/>
      <c r="L28" s="43">
        <v>3.47</v>
      </c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610</v>
      </c>
      <c r="G32" s="19">
        <f t="shared" ref="G32" si="6">SUM(G25:G31)</f>
        <v>26</v>
      </c>
      <c r="H32" s="19">
        <f t="shared" ref="H32" si="7">SUM(H25:H31)</f>
        <v>28</v>
      </c>
      <c r="I32" s="19">
        <f t="shared" ref="I32" si="8">SUM(I25:I31)</f>
        <v>117</v>
      </c>
      <c r="J32" s="19">
        <f t="shared" ref="J32:L32" si="9">SUM(J25:J31)</f>
        <v>803</v>
      </c>
      <c r="K32" s="25"/>
      <c r="L32" s="19">
        <f t="shared" si="9"/>
        <v>92.52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0" t="s">
        <v>4</v>
      </c>
      <c r="D43" s="51"/>
      <c r="E43" s="31"/>
      <c r="F43" s="32">
        <f>F32+F42</f>
        <v>610</v>
      </c>
      <c r="G43" s="32">
        <f t="shared" ref="G43" si="14">G32+G42</f>
        <v>26</v>
      </c>
      <c r="H43" s="32">
        <f t="shared" ref="H43" si="15">H32+H42</f>
        <v>28</v>
      </c>
      <c r="I43" s="32">
        <f t="shared" ref="I43" si="16">I32+I42</f>
        <v>117</v>
      </c>
      <c r="J43" s="32">
        <f t="shared" ref="J43:L43" si="17">J32+J42</f>
        <v>803</v>
      </c>
      <c r="K43" s="32"/>
      <c r="L43" s="32">
        <f t="shared" si="17"/>
        <v>92.52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65</v>
      </c>
      <c r="F44" s="40">
        <v>250</v>
      </c>
      <c r="G44" s="40">
        <v>17</v>
      </c>
      <c r="H44" s="40">
        <v>11</v>
      </c>
      <c r="I44" s="40">
        <v>40</v>
      </c>
      <c r="J44" s="40">
        <v>335</v>
      </c>
      <c r="K44" s="41"/>
      <c r="L44" s="40">
        <v>45.31</v>
      </c>
    </row>
    <row r="45" spans="1:12" ht="14.4" x14ac:dyDescent="0.3">
      <c r="A45" s="23"/>
      <c r="B45" s="15"/>
      <c r="C45" s="11"/>
      <c r="D45" s="6" t="s">
        <v>26</v>
      </c>
      <c r="E45" s="42" t="s">
        <v>60</v>
      </c>
      <c r="F45" s="43">
        <v>100</v>
      </c>
      <c r="G45" s="43">
        <v>5</v>
      </c>
      <c r="H45" s="43">
        <v>9</v>
      </c>
      <c r="I45" s="43">
        <v>7</v>
      </c>
      <c r="J45" s="43">
        <v>131</v>
      </c>
      <c r="K45" s="44"/>
      <c r="L45" s="43">
        <v>11.68</v>
      </c>
    </row>
    <row r="46" spans="1:12" ht="14.4" x14ac:dyDescent="0.3">
      <c r="A46" s="23"/>
      <c r="B46" s="15"/>
      <c r="C46" s="11"/>
      <c r="D46" s="7" t="s">
        <v>22</v>
      </c>
      <c r="E46" s="42" t="s">
        <v>44</v>
      </c>
      <c r="F46" s="43">
        <v>200</v>
      </c>
      <c r="G46" s="43">
        <v>0</v>
      </c>
      <c r="H46" s="43">
        <v>0</v>
      </c>
      <c r="I46" s="43">
        <v>15</v>
      </c>
      <c r="J46" s="43">
        <v>62</v>
      </c>
      <c r="K46" s="44"/>
      <c r="L46" s="43">
        <v>2.5099999999999998</v>
      </c>
    </row>
    <row r="47" spans="1:12" ht="14.4" x14ac:dyDescent="0.3">
      <c r="A47" s="23"/>
      <c r="B47" s="15"/>
      <c r="C47" s="11"/>
      <c r="D47" s="7" t="s">
        <v>23</v>
      </c>
      <c r="E47" s="42" t="s">
        <v>57</v>
      </c>
      <c r="F47" s="43">
        <v>58</v>
      </c>
      <c r="G47" s="43">
        <v>4</v>
      </c>
      <c r="H47" s="43">
        <v>2</v>
      </c>
      <c r="I47" s="43">
        <v>31</v>
      </c>
      <c r="J47" s="43">
        <v>140</v>
      </c>
      <c r="K47" s="44"/>
      <c r="L47" s="43">
        <v>6.01</v>
      </c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608</v>
      </c>
      <c r="G51" s="19">
        <f t="shared" ref="G51" si="18">SUM(G44:G50)</f>
        <v>26</v>
      </c>
      <c r="H51" s="19">
        <f t="shared" ref="H51" si="19">SUM(H44:H50)</f>
        <v>22</v>
      </c>
      <c r="I51" s="19">
        <f t="shared" ref="I51" si="20">SUM(I44:I50)</f>
        <v>93</v>
      </c>
      <c r="J51" s="19">
        <f t="shared" ref="J51:L51" si="21">SUM(J44:J50)</f>
        <v>668</v>
      </c>
      <c r="K51" s="25"/>
      <c r="L51" s="19">
        <f t="shared" si="21"/>
        <v>65.510000000000005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0" t="s">
        <v>4</v>
      </c>
      <c r="D62" s="51"/>
      <c r="E62" s="31"/>
      <c r="F62" s="32">
        <f>F51+F61</f>
        <v>608</v>
      </c>
      <c r="G62" s="32">
        <f t="shared" ref="G62" si="26">G51+G61</f>
        <v>26</v>
      </c>
      <c r="H62" s="32">
        <f t="shared" ref="H62" si="27">H51+H61</f>
        <v>22</v>
      </c>
      <c r="I62" s="32">
        <f t="shared" ref="I62" si="28">I51+I61</f>
        <v>93</v>
      </c>
      <c r="J62" s="32">
        <f t="shared" ref="J62:L62" si="29">J51+J61</f>
        <v>668</v>
      </c>
      <c r="K62" s="32"/>
      <c r="L62" s="32">
        <f t="shared" si="29"/>
        <v>65.510000000000005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66</v>
      </c>
      <c r="F63" s="40">
        <v>285</v>
      </c>
      <c r="G63" s="40">
        <v>17</v>
      </c>
      <c r="H63" s="40">
        <v>27</v>
      </c>
      <c r="I63" s="40">
        <v>33</v>
      </c>
      <c r="J63" s="40">
        <v>462</v>
      </c>
      <c r="K63" s="41"/>
      <c r="L63" s="40">
        <v>43.46</v>
      </c>
    </row>
    <row r="64" spans="1:12" ht="14.4" x14ac:dyDescent="0.3">
      <c r="A64" s="23"/>
      <c r="B64" s="15"/>
      <c r="C64" s="11"/>
      <c r="D64" s="6" t="s">
        <v>26</v>
      </c>
      <c r="E64" s="42" t="s">
        <v>61</v>
      </c>
      <c r="F64" s="43">
        <v>100</v>
      </c>
      <c r="G64" s="43">
        <v>1</v>
      </c>
      <c r="H64" s="43">
        <v>5</v>
      </c>
      <c r="I64" s="43">
        <v>9</v>
      </c>
      <c r="J64" s="43">
        <v>87</v>
      </c>
      <c r="K64" s="44"/>
      <c r="L64" s="43">
        <v>5.57</v>
      </c>
    </row>
    <row r="65" spans="1:12" ht="14.4" x14ac:dyDescent="0.3">
      <c r="A65" s="23"/>
      <c r="B65" s="15"/>
      <c r="C65" s="11"/>
      <c r="D65" s="7" t="s">
        <v>22</v>
      </c>
      <c r="E65" s="42" t="s">
        <v>39</v>
      </c>
      <c r="F65" s="43">
        <v>200</v>
      </c>
      <c r="G65" s="43">
        <v>1</v>
      </c>
      <c r="H65" s="43">
        <v>0</v>
      </c>
      <c r="I65" s="43">
        <v>25</v>
      </c>
      <c r="J65" s="43">
        <v>106</v>
      </c>
      <c r="K65" s="44"/>
      <c r="L65" s="43">
        <v>12.78</v>
      </c>
    </row>
    <row r="66" spans="1:12" ht="14.4" x14ac:dyDescent="0.3">
      <c r="A66" s="23"/>
      <c r="B66" s="15"/>
      <c r="C66" s="11"/>
      <c r="D66" s="7" t="s">
        <v>23</v>
      </c>
      <c r="E66" s="42" t="s">
        <v>57</v>
      </c>
      <c r="F66" s="43">
        <v>58</v>
      </c>
      <c r="G66" s="43">
        <v>4</v>
      </c>
      <c r="H66" s="43">
        <v>2</v>
      </c>
      <c r="I66" s="43">
        <v>31</v>
      </c>
      <c r="J66" s="43">
        <v>140</v>
      </c>
      <c r="K66" s="44"/>
      <c r="L66" s="43">
        <v>6.01</v>
      </c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643</v>
      </c>
      <c r="G70" s="19">
        <f t="shared" ref="G70" si="30">SUM(G63:G69)</f>
        <v>23</v>
      </c>
      <c r="H70" s="19">
        <f t="shared" ref="H70" si="31">SUM(H63:H69)</f>
        <v>34</v>
      </c>
      <c r="I70" s="19">
        <f t="shared" ref="I70" si="32">SUM(I63:I69)</f>
        <v>98</v>
      </c>
      <c r="J70" s="19">
        <f t="shared" ref="J70:L70" si="33">SUM(J63:J69)</f>
        <v>795</v>
      </c>
      <c r="K70" s="25"/>
      <c r="L70" s="19">
        <f t="shared" si="33"/>
        <v>67.820000000000007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0" t="s">
        <v>4</v>
      </c>
      <c r="D81" s="51"/>
      <c r="E81" s="31"/>
      <c r="F81" s="32">
        <f>F70+F80</f>
        <v>643</v>
      </c>
      <c r="G81" s="32">
        <f t="shared" ref="G81" si="38">G70+G80</f>
        <v>23</v>
      </c>
      <c r="H81" s="32">
        <f t="shared" ref="H81" si="39">H70+H80</f>
        <v>34</v>
      </c>
      <c r="I81" s="32">
        <f t="shared" ref="I81" si="40">I70+I80</f>
        <v>98</v>
      </c>
      <c r="J81" s="32">
        <f t="shared" ref="J81:L81" si="41">J70+J80</f>
        <v>795</v>
      </c>
      <c r="K81" s="32"/>
      <c r="L81" s="32">
        <f t="shared" si="41"/>
        <v>67.820000000000007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67</v>
      </c>
      <c r="F82" s="40">
        <v>210</v>
      </c>
      <c r="G82" s="40">
        <v>6</v>
      </c>
      <c r="H82" s="40">
        <v>11</v>
      </c>
      <c r="I82" s="40">
        <v>32</v>
      </c>
      <c r="J82" s="40">
        <v>261</v>
      </c>
      <c r="K82" s="41"/>
      <c r="L82" s="40">
        <v>18.29</v>
      </c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50</v>
      </c>
      <c r="F84" s="43">
        <v>200</v>
      </c>
      <c r="G84" s="43">
        <v>4</v>
      </c>
      <c r="H84" s="43">
        <v>4</v>
      </c>
      <c r="I84" s="43">
        <v>18</v>
      </c>
      <c r="J84" s="43">
        <v>119</v>
      </c>
      <c r="K84" s="44"/>
      <c r="L84" s="43">
        <v>11.73</v>
      </c>
    </row>
    <row r="85" spans="1:12" ht="14.4" x14ac:dyDescent="0.3">
      <c r="A85" s="23"/>
      <c r="B85" s="15"/>
      <c r="C85" s="11"/>
      <c r="D85" s="7" t="s">
        <v>23</v>
      </c>
      <c r="E85" s="42" t="s">
        <v>68</v>
      </c>
      <c r="F85" s="43">
        <v>90</v>
      </c>
      <c r="G85" s="43">
        <v>8</v>
      </c>
      <c r="H85" s="43">
        <v>10</v>
      </c>
      <c r="I85" s="43">
        <v>54</v>
      </c>
      <c r="J85" s="43">
        <v>458</v>
      </c>
      <c r="K85" s="44"/>
      <c r="L85" s="43">
        <v>15.21</v>
      </c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18</v>
      </c>
      <c r="H89" s="19">
        <f t="shared" ref="H89" si="43">SUM(H82:H88)</f>
        <v>25</v>
      </c>
      <c r="I89" s="19">
        <f t="shared" ref="I89" si="44">SUM(I82:I88)</f>
        <v>104</v>
      </c>
      <c r="J89" s="19">
        <f t="shared" ref="J89:L89" si="45">SUM(J82:J88)</f>
        <v>838</v>
      </c>
      <c r="K89" s="25"/>
      <c r="L89" s="19">
        <f t="shared" si="45"/>
        <v>45.230000000000004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0" t="s">
        <v>4</v>
      </c>
      <c r="D100" s="51"/>
      <c r="E100" s="31"/>
      <c r="F100" s="32">
        <f>F89+F99</f>
        <v>500</v>
      </c>
      <c r="G100" s="32">
        <f t="shared" ref="G100" si="50">G89+G99</f>
        <v>18</v>
      </c>
      <c r="H100" s="32">
        <f t="shared" ref="H100" si="51">H89+H99</f>
        <v>25</v>
      </c>
      <c r="I100" s="32">
        <f t="shared" ref="I100" si="52">I89+I99</f>
        <v>104</v>
      </c>
      <c r="J100" s="32">
        <f t="shared" ref="J100:L100" si="53">J89+J99</f>
        <v>838</v>
      </c>
      <c r="K100" s="32"/>
      <c r="L100" s="32">
        <f t="shared" si="53"/>
        <v>45.230000000000004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69</v>
      </c>
      <c r="F101" s="40">
        <v>230</v>
      </c>
      <c r="G101" s="40">
        <v>25</v>
      </c>
      <c r="H101" s="40">
        <v>24</v>
      </c>
      <c r="I101" s="40">
        <v>35</v>
      </c>
      <c r="J101" s="40">
        <v>364</v>
      </c>
      <c r="K101" s="41"/>
      <c r="L101" s="40">
        <v>53.41</v>
      </c>
    </row>
    <row r="102" spans="1:12" ht="14.4" x14ac:dyDescent="0.3">
      <c r="A102" s="23"/>
      <c r="B102" s="15"/>
      <c r="C102" s="11"/>
      <c r="D102" s="6" t="s">
        <v>26</v>
      </c>
      <c r="E102" s="42" t="s">
        <v>48</v>
      </c>
      <c r="F102" s="43">
        <v>100</v>
      </c>
      <c r="G102" s="43">
        <v>1</v>
      </c>
      <c r="H102" s="43">
        <v>10</v>
      </c>
      <c r="I102" s="43">
        <v>7</v>
      </c>
      <c r="J102" s="43">
        <v>124</v>
      </c>
      <c r="K102" s="44"/>
      <c r="L102" s="43">
        <v>8.4700000000000006</v>
      </c>
    </row>
    <row r="103" spans="1:12" ht="14.4" x14ac:dyDescent="0.3">
      <c r="A103" s="23"/>
      <c r="B103" s="15"/>
      <c r="C103" s="11"/>
      <c r="D103" s="7" t="s">
        <v>22</v>
      </c>
      <c r="E103" s="42" t="s">
        <v>47</v>
      </c>
      <c r="F103" s="43">
        <v>200</v>
      </c>
      <c r="G103" s="43">
        <v>3</v>
      </c>
      <c r="H103" s="43">
        <v>3</v>
      </c>
      <c r="I103" s="43">
        <v>16</v>
      </c>
      <c r="J103" s="43">
        <v>101</v>
      </c>
      <c r="K103" s="44"/>
      <c r="L103" s="43">
        <v>11.08</v>
      </c>
    </row>
    <row r="104" spans="1:12" ht="14.4" x14ac:dyDescent="0.3">
      <c r="A104" s="23"/>
      <c r="B104" s="15"/>
      <c r="C104" s="11"/>
      <c r="D104" s="7" t="s">
        <v>23</v>
      </c>
      <c r="E104" s="42" t="s">
        <v>57</v>
      </c>
      <c r="F104" s="43">
        <v>58</v>
      </c>
      <c r="G104" s="43">
        <v>4</v>
      </c>
      <c r="H104" s="43">
        <v>2</v>
      </c>
      <c r="I104" s="43">
        <v>31</v>
      </c>
      <c r="J104" s="43">
        <v>140</v>
      </c>
      <c r="K104" s="44"/>
      <c r="L104" s="43">
        <v>6.01</v>
      </c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588</v>
      </c>
      <c r="G108" s="19">
        <f t="shared" ref="G108:J108" si="54">SUM(G101:G107)</f>
        <v>33</v>
      </c>
      <c r="H108" s="19">
        <f t="shared" si="54"/>
        <v>39</v>
      </c>
      <c r="I108" s="19">
        <f t="shared" si="54"/>
        <v>89</v>
      </c>
      <c r="J108" s="19">
        <f t="shared" si="54"/>
        <v>729</v>
      </c>
      <c r="K108" s="25"/>
      <c r="L108" s="19">
        <f t="shared" ref="L108" si="55">SUM(L101:L107)</f>
        <v>78.97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4.4" x14ac:dyDescent="0.25">
      <c r="A119" s="29">
        <f>A101</f>
        <v>2</v>
      </c>
      <c r="B119" s="30">
        <f>B101</f>
        <v>1</v>
      </c>
      <c r="C119" s="50" t="s">
        <v>4</v>
      </c>
      <c r="D119" s="51"/>
      <c r="E119" s="31"/>
      <c r="F119" s="32">
        <f>F108+F118</f>
        <v>588</v>
      </c>
      <c r="G119" s="32">
        <f t="shared" ref="G119" si="58">G108+G118</f>
        <v>33</v>
      </c>
      <c r="H119" s="32">
        <f t="shared" ref="H119" si="59">H108+H118</f>
        <v>39</v>
      </c>
      <c r="I119" s="32">
        <f t="shared" ref="I119" si="60">I108+I118</f>
        <v>89</v>
      </c>
      <c r="J119" s="32">
        <f t="shared" ref="J119:L119" si="61">J108+J118</f>
        <v>729</v>
      </c>
      <c r="K119" s="32"/>
      <c r="L119" s="32">
        <f t="shared" si="61"/>
        <v>78.97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70</v>
      </c>
      <c r="F120" s="40">
        <v>250</v>
      </c>
      <c r="G120" s="40">
        <v>20</v>
      </c>
      <c r="H120" s="40">
        <v>29</v>
      </c>
      <c r="I120" s="40">
        <v>51</v>
      </c>
      <c r="J120" s="40">
        <v>554</v>
      </c>
      <c r="K120" s="41"/>
      <c r="L120" s="40">
        <v>67.09</v>
      </c>
    </row>
    <row r="121" spans="1:12" ht="14.4" x14ac:dyDescent="0.3">
      <c r="A121" s="14"/>
      <c r="B121" s="15"/>
      <c r="C121" s="11"/>
      <c r="D121" s="6" t="s">
        <v>26</v>
      </c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71</v>
      </c>
      <c r="F122" s="43">
        <v>310</v>
      </c>
      <c r="G122" s="43">
        <v>5</v>
      </c>
      <c r="H122" s="43">
        <v>2</v>
      </c>
      <c r="I122" s="43">
        <v>23</v>
      </c>
      <c r="J122" s="43">
        <v>129</v>
      </c>
      <c r="K122" s="44"/>
      <c r="L122" s="43">
        <v>24.82</v>
      </c>
    </row>
    <row r="123" spans="1:12" ht="14.4" x14ac:dyDescent="0.3">
      <c r="A123" s="14"/>
      <c r="B123" s="15"/>
      <c r="C123" s="11"/>
      <c r="D123" s="7" t="s">
        <v>23</v>
      </c>
      <c r="E123" s="42" t="s">
        <v>57</v>
      </c>
      <c r="F123" s="43">
        <v>58</v>
      </c>
      <c r="G123" s="43">
        <v>4</v>
      </c>
      <c r="H123" s="43">
        <v>2</v>
      </c>
      <c r="I123" s="43">
        <v>31</v>
      </c>
      <c r="J123" s="43">
        <v>140</v>
      </c>
      <c r="K123" s="44"/>
      <c r="L123" s="43">
        <v>6.01</v>
      </c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 t="s">
        <v>51</v>
      </c>
      <c r="E125" s="42" t="s">
        <v>52</v>
      </c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618</v>
      </c>
      <c r="G127" s="19">
        <f t="shared" ref="G127:J127" si="62">SUM(G120:G126)</f>
        <v>29</v>
      </c>
      <c r="H127" s="19">
        <f t="shared" si="62"/>
        <v>33</v>
      </c>
      <c r="I127" s="19">
        <f t="shared" si="62"/>
        <v>105</v>
      </c>
      <c r="J127" s="19">
        <f t="shared" si="62"/>
        <v>823</v>
      </c>
      <c r="K127" s="25"/>
      <c r="L127" s="19">
        <f t="shared" ref="L127" si="63">SUM(L120:L126)</f>
        <v>97.92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4.4" x14ac:dyDescent="0.25">
      <c r="A138" s="33">
        <f>A120</f>
        <v>2</v>
      </c>
      <c r="B138" s="33">
        <f>B120</f>
        <v>2</v>
      </c>
      <c r="C138" s="50" t="s">
        <v>4</v>
      </c>
      <c r="D138" s="51"/>
      <c r="E138" s="31"/>
      <c r="F138" s="32">
        <f>F127+F137</f>
        <v>618</v>
      </c>
      <c r="G138" s="32">
        <f t="shared" ref="G138" si="66">G127+G137</f>
        <v>29</v>
      </c>
      <c r="H138" s="32">
        <f t="shared" ref="H138" si="67">H127+H137</f>
        <v>33</v>
      </c>
      <c r="I138" s="32">
        <f t="shared" ref="I138" si="68">I127+I137</f>
        <v>105</v>
      </c>
      <c r="J138" s="32">
        <f t="shared" ref="J138:L138" si="69">J127+J137</f>
        <v>823</v>
      </c>
      <c r="K138" s="32"/>
      <c r="L138" s="32">
        <f t="shared" si="69"/>
        <v>97.92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46</v>
      </c>
      <c r="F139" s="40">
        <v>150</v>
      </c>
      <c r="G139" s="40">
        <v>2</v>
      </c>
      <c r="H139" s="40">
        <v>4</v>
      </c>
      <c r="I139" s="40">
        <v>14</v>
      </c>
      <c r="J139" s="40">
        <v>95</v>
      </c>
      <c r="K139" s="41"/>
      <c r="L139" s="40">
        <v>30.1</v>
      </c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44</v>
      </c>
      <c r="F141" s="43">
        <v>200</v>
      </c>
      <c r="G141" s="43">
        <v>0</v>
      </c>
      <c r="H141" s="43">
        <v>0</v>
      </c>
      <c r="I141" s="43">
        <v>15</v>
      </c>
      <c r="J141" s="43">
        <v>200</v>
      </c>
      <c r="K141" s="44"/>
      <c r="L141" s="43">
        <v>2.5099999999999998</v>
      </c>
    </row>
    <row r="142" spans="1:12" ht="15.75" customHeight="1" x14ac:dyDescent="0.3">
      <c r="A142" s="23"/>
      <c r="B142" s="15"/>
      <c r="C142" s="11"/>
      <c r="D142" s="7" t="s">
        <v>23</v>
      </c>
      <c r="E142" s="42" t="s">
        <v>62</v>
      </c>
      <c r="F142" s="43">
        <v>158</v>
      </c>
      <c r="G142" s="43">
        <v>17</v>
      </c>
      <c r="H142" s="43">
        <v>9</v>
      </c>
      <c r="I142" s="43">
        <v>76</v>
      </c>
      <c r="J142" s="43">
        <v>426</v>
      </c>
      <c r="K142" s="44"/>
      <c r="L142" s="43">
        <v>32.01</v>
      </c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 t="s">
        <v>49</v>
      </c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508</v>
      </c>
      <c r="G146" s="19">
        <f t="shared" ref="G146:J146" si="70">SUM(G139:G145)</f>
        <v>19</v>
      </c>
      <c r="H146" s="19">
        <f t="shared" si="70"/>
        <v>13</v>
      </c>
      <c r="I146" s="19">
        <f t="shared" si="70"/>
        <v>105</v>
      </c>
      <c r="J146" s="19">
        <f t="shared" si="70"/>
        <v>721</v>
      </c>
      <c r="K146" s="25"/>
      <c r="L146" s="19">
        <f t="shared" ref="L146" si="71">SUM(L139:L145)</f>
        <v>64.62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4.4" x14ac:dyDescent="0.25">
      <c r="A157" s="29">
        <f>A139</f>
        <v>2</v>
      </c>
      <c r="B157" s="30">
        <f>B139</f>
        <v>3</v>
      </c>
      <c r="C157" s="50" t="s">
        <v>4</v>
      </c>
      <c r="D157" s="51"/>
      <c r="E157" s="31"/>
      <c r="F157" s="32">
        <f>F146+F156</f>
        <v>508</v>
      </c>
      <c r="G157" s="32">
        <f t="shared" ref="G157" si="74">G146+G156</f>
        <v>19</v>
      </c>
      <c r="H157" s="32">
        <f t="shared" ref="H157" si="75">H146+H156</f>
        <v>13</v>
      </c>
      <c r="I157" s="32">
        <f t="shared" ref="I157" si="76">I146+I156</f>
        <v>105</v>
      </c>
      <c r="J157" s="32">
        <f t="shared" ref="J157:L157" si="77">J146+J156</f>
        <v>721</v>
      </c>
      <c r="K157" s="32"/>
      <c r="L157" s="32">
        <f t="shared" si="77"/>
        <v>64.62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72</v>
      </c>
      <c r="F158" s="40">
        <v>250</v>
      </c>
      <c r="G158" s="40">
        <v>18</v>
      </c>
      <c r="H158" s="40">
        <v>18</v>
      </c>
      <c r="I158" s="40">
        <v>43</v>
      </c>
      <c r="J158" s="40">
        <v>414</v>
      </c>
      <c r="K158" s="41"/>
      <c r="L158" s="40">
        <v>40.39</v>
      </c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42</v>
      </c>
      <c r="F160" s="43">
        <v>200</v>
      </c>
      <c r="G160" s="43">
        <v>0</v>
      </c>
      <c r="H160" s="43">
        <v>0</v>
      </c>
      <c r="I160" s="43">
        <v>15</v>
      </c>
      <c r="J160" s="43">
        <v>62</v>
      </c>
      <c r="K160" s="44"/>
      <c r="L160" s="43">
        <v>1.56</v>
      </c>
    </row>
    <row r="161" spans="1:12" ht="14.4" x14ac:dyDescent="0.3">
      <c r="A161" s="23"/>
      <c r="B161" s="15"/>
      <c r="C161" s="11"/>
      <c r="D161" s="7" t="s">
        <v>23</v>
      </c>
      <c r="E161" s="42" t="s">
        <v>57</v>
      </c>
      <c r="F161" s="43">
        <v>58</v>
      </c>
      <c r="G161" s="43">
        <v>4</v>
      </c>
      <c r="H161" s="43">
        <v>2</v>
      </c>
      <c r="I161" s="43">
        <v>31</v>
      </c>
      <c r="J161" s="43">
        <v>140</v>
      </c>
      <c r="K161" s="44"/>
      <c r="L161" s="43">
        <v>6.01</v>
      </c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508</v>
      </c>
      <c r="G165" s="19">
        <f t="shared" ref="G165:J165" si="78">SUM(G158:G164)</f>
        <v>22</v>
      </c>
      <c r="H165" s="19">
        <f t="shared" si="78"/>
        <v>20</v>
      </c>
      <c r="I165" s="19">
        <f t="shared" si="78"/>
        <v>89</v>
      </c>
      <c r="J165" s="19">
        <f t="shared" si="78"/>
        <v>616</v>
      </c>
      <c r="K165" s="25"/>
      <c r="L165" s="19">
        <f t="shared" ref="L165" si="79">SUM(L158:L164)</f>
        <v>47.96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4.4" x14ac:dyDescent="0.25">
      <c r="A176" s="29">
        <f>A158</f>
        <v>2</v>
      </c>
      <c r="B176" s="30">
        <f>B158</f>
        <v>4</v>
      </c>
      <c r="C176" s="50" t="s">
        <v>4</v>
      </c>
      <c r="D176" s="51"/>
      <c r="E176" s="31"/>
      <c r="F176" s="32">
        <f>F165+F175</f>
        <v>508</v>
      </c>
      <c r="G176" s="32">
        <f t="shared" ref="G176" si="82">G165+G175</f>
        <v>22</v>
      </c>
      <c r="H176" s="32">
        <f t="shared" ref="H176" si="83">H165+H175</f>
        <v>20</v>
      </c>
      <c r="I176" s="32">
        <f t="shared" ref="I176" si="84">I165+I175</f>
        <v>89</v>
      </c>
      <c r="J176" s="32">
        <f t="shared" ref="J176:L176" si="85">J165+J175</f>
        <v>616</v>
      </c>
      <c r="K176" s="32"/>
      <c r="L176" s="32">
        <f t="shared" si="85"/>
        <v>47.96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63</v>
      </c>
      <c r="F177" s="40">
        <v>230</v>
      </c>
      <c r="G177" s="40">
        <v>13</v>
      </c>
      <c r="H177" s="40">
        <v>17</v>
      </c>
      <c r="I177" s="40">
        <v>37</v>
      </c>
      <c r="J177" s="40">
        <v>352</v>
      </c>
      <c r="K177" s="41"/>
      <c r="L177" s="40">
        <v>30</v>
      </c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42</v>
      </c>
      <c r="F179" s="43">
        <v>200</v>
      </c>
      <c r="G179" s="43">
        <v>0</v>
      </c>
      <c r="H179" s="43">
        <v>0</v>
      </c>
      <c r="I179" s="43">
        <v>15</v>
      </c>
      <c r="J179" s="43">
        <v>62</v>
      </c>
      <c r="K179" s="44"/>
      <c r="L179" s="43">
        <v>1.56</v>
      </c>
    </row>
    <row r="180" spans="1:12" ht="14.4" x14ac:dyDescent="0.3">
      <c r="A180" s="23"/>
      <c r="B180" s="15"/>
      <c r="C180" s="11"/>
      <c r="D180" s="7" t="s">
        <v>23</v>
      </c>
      <c r="E180" s="42" t="s">
        <v>43</v>
      </c>
      <c r="F180" s="43">
        <v>38</v>
      </c>
      <c r="G180" s="43">
        <v>3</v>
      </c>
      <c r="H180" s="43">
        <v>2</v>
      </c>
      <c r="I180" s="43">
        <v>23</v>
      </c>
      <c r="J180" s="43">
        <v>100</v>
      </c>
      <c r="K180" s="44"/>
      <c r="L180" s="43">
        <v>3.12</v>
      </c>
    </row>
    <row r="181" spans="1:12" ht="14.4" x14ac:dyDescent="0.3">
      <c r="A181" s="23"/>
      <c r="B181" s="15"/>
      <c r="C181" s="11"/>
      <c r="D181" s="7" t="s">
        <v>24</v>
      </c>
      <c r="E181" s="42" t="s">
        <v>59</v>
      </c>
      <c r="F181" s="43">
        <v>100</v>
      </c>
      <c r="G181" s="43">
        <v>0</v>
      </c>
      <c r="H181" s="43">
        <v>0</v>
      </c>
      <c r="I181" s="43">
        <v>10</v>
      </c>
      <c r="J181" s="43">
        <v>47</v>
      </c>
      <c r="K181" s="44"/>
      <c r="L181" s="43">
        <v>18.809999999999999</v>
      </c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568</v>
      </c>
      <c r="G184" s="19">
        <f t="shared" ref="G184:J184" si="86">SUM(G177:G183)</f>
        <v>16</v>
      </c>
      <c r="H184" s="19">
        <f t="shared" si="86"/>
        <v>19</v>
      </c>
      <c r="I184" s="19">
        <f t="shared" si="86"/>
        <v>85</v>
      </c>
      <c r="J184" s="19">
        <f t="shared" si="86"/>
        <v>561</v>
      </c>
      <c r="K184" s="25"/>
      <c r="L184" s="19">
        <f t="shared" ref="L184" si="87">SUM(L177:L183)</f>
        <v>53.489999999999995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50" t="s">
        <v>4</v>
      </c>
      <c r="D195" s="51"/>
      <c r="E195" s="31"/>
      <c r="F195" s="32">
        <f>F184+F194</f>
        <v>568</v>
      </c>
      <c r="G195" s="32">
        <f t="shared" ref="G195" si="90">G184+G194</f>
        <v>16</v>
      </c>
      <c r="H195" s="32">
        <f t="shared" ref="H195" si="91">H184+H194</f>
        <v>19</v>
      </c>
      <c r="I195" s="32">
        <f t="shared" ref="I195" si="92">I184+I194</f>
        <v>85</v>
      </c>
      <c r="J195" s="32">
        <f t="shared" ref="J195:L195" si="93">J184+J194</f>
        <v>561</v>
      </c>
      <c r="K195" s="32"/>
      <c r="L195" s="32">
        <f t="shared" si="93"/>
        <v>53.489999999999995</v>
      </c>
    </row>
    <row r="196" spans="1:12" x14ac:dyDescent="0.25">
      <c r="A196" s="27"/>
      <c r="B196" s="28"/>
      <c r="C196" s="52" t="s">
        <v>5</v>
      </c>
      <c r="D196" s="52"/>
      <c r="E196" s="52"/>
      <c r="F196" s="34">
        <f>(F24+F43+F62+F81+F100+F119+F138+F157+F176+F195)/(IF(F24=0,0,1)+IF(F43=0,0,1)+IF(F62=0,0,1)+IF(F81=0,0,1)+IF(F100=0,0,1)+IF(F119=0,0,1)+IF(F138=0,0,1)+IF(F157=0,0,1)+IF(F176=0,0,1)+IF(F195=0,0,1))</f>
        <v>575.9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24.5</v>
      </c>
      <c r="H196" s="34">
        <f t="shared" si="94"/>
        <v>25.9</v>
      </c>
      <c r="I196" s="34">
        <f t="shared" si="94"/>
        <v>96.1</v>
      </c>
      <c r="J196" s="34">
        <f t="shared" si="94"/>
        <v>724.1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67.623999999999995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2023-10-16T08:59:12Z</cp:lastPrinted>
  <dcterms:created xsi:type="dcterms:W3CDTF">2022-05-16T14:23:56Z</dcterms:created>
  <dcterms:modified xsi:type="dcterms:W3CDTF">2024-12-17T17:02:39Z</dcterms:modified>
</cp:coreProperties>
</file>